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4000" windowHeight="98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7" i="2" l="1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6" i="1"/>
  <c r="B5" i="1"/>
  <c r="B4" i="1"/>
</calcChain>
</file>

<file path=xl/sharedStrings.xml><?xml version="1.0" encoding="utf-8"?>
<sst xmlns="http://schemas.openxmlformats.org/spreadsheetml/2006/main" count="59" uniqueCount="58">
  <si>
    <t>单位</t>
  </si>
  <si>
    <t>总分（100分）</t>
  </si>
  <si>
    <t>综合改革（42分）</t>
  </si>
  <si>
    <t>业务管理（25分）</t>
  </si>
  <si>
    <t>综合管理（33分）</t>
  </si>
  <si>
    <t>医疗安全管理8分</t>
  </si>
  <si>
    <t>传染病防控1分</t>
  </si>
  <si>
    <t>卫生应急处置1分</t>
  </si>
  <si>
    <t>医疗废物处置1分</t>
  </si>
  <si>
    <t>妇幼健康管理1分</t>
  </si>
  <si>
    <t>药事管理和中医药工作3分</t>
  </si>
  <si>
    <t>健康扶贫工作10分</t>
  </si>
  <si>
    <t>文明城创建（2分)</t>
  </si>
  <si>
    <t>卫生城创建(2分）</t>
  </si>
  <si>
    <t>垃圾分类和减量（2分）</t>
  </si>
  <si>
    <t>包村挂点及扶贫攻坚（2分）</t>
  </si>
  <si>
    <t>武装征兵（2分）</t>
  </si>
  <si>
    <t>公共节能工作（2分）</t>
  </si>
  <si>
    <t>领导班子建设和组织人事（5分）</t>
  </si>
  <si>
    <t>基层党组织建设（2分）</t>
  </si>
  <si>
    <t>宣传和意识形态、工会工作（4分）</t>
  </si>
  <si>
    <t>党风廉政建设（2分）</t>
  </si>
  <si>
    <t>信访维稳（2分）</t>
  </si>
  <si>
    <t>工程建设（2分）</t>
  </si>
  <si>
    <t>社会治安综合治理和安全生产（消防）（4分）</t>
  </si>
  <si>
    <t>县人民医院</t>
  </si>
  <si>
    <t>中医院</t>
  </si>
  <si>
    <t>妇幼保健院</t>
  </si>
  <si>
    <t>2017年乡镇卫生院考核加分、扣分情况统计表</t>
  </si>
  <si>
    <t>加分</t>
  </si>
  <si>
    <t>扣分</t>
  </si>
  <si>
    <t>合计加分</t>
  </si>
  <si>
    <t>单位获县、市、省、国家级表彰分别加５、10、15、20分。</t>
  </si>
  <si>
    <t>特色工作受县卫计委（含县相关部门）书面通报表扬，每次每项奖5分</t>
  </si>
  <si>
    <t>在省级医学刊物上发表论文每篇加1分，国家级加3分，最高10分</t>
  </si>
  <si>
    <t>中药饮片销售额达5万元以上（含5万元）奖5分，每增加1万奖1分，15分封顶</t>
  </si>
  <si>
    <t>合计扣分</t>
  </si>
  <si>
    <t>因单位处置不力，造成进京个访一例扣30分；赴省集体访（5人以上）一例扣40分，个访一次扣5分；赴市集体访（5人以上）一例扣30分，个访一次扣3分；大规模县级访（10人以上）一例扣30分，县级重复访扣2分</t>
  </si>
  <si>
    <t>单位在廉政建设、工作纪律、工作作风等方面受到上级通报或查处的，省级每次扣30分，市级每次扣20分，县级每次扣10分</t>
  </si>
  <si>
    <t>不按财务规定随意发放工资、福利、奖金等，每次扣10分，并且把违规发放金额收到学科建设、人才培养等基金中</t>
  </si>
  <si>
    <t>医疗设备未按规定进行采购的，一次扣10分</t>
  </si>
  <si>
    <t>严格控制药占比。控制药品总收入占医疗总收入（不含中药饮片）45%以内，超过45%的扣20分</t>
  </si>
  <si>
    <t>招聘卫技人员没有通过卫计委研究同意的，每人扣5分；人事工作未按要求及时完成的，每次扣1分</t>
  </si>
  <si>
    <t>新昌卫生院</t>
  </si>
  <si>
    <t>澄塘卫生院</t>
  </si>
  <si>
    <t>棠浦中心卫生院</t>
  </si>
  <si>
    <t>新庄卫生院</t>
  </si>
  <si>
    <t>花桥卫生院</t>
  </si>
  <si>
    <t>同安卫生院</t>
  </si>
  <si>
    <t>天宝中心卫生院</t>
  </si>
  <si>
    <t>潭山卫生院</t>
  </si>
  <si>
    <t>双峰卫生院</t>
  </si>
  <si>
    <t>黄岗卫生院</t>
  </si>
  <si>
    <t>车上卫生院</t>
  </si>
  <si>
    <t>芳溪中心卫生院</t>
  </si>
  <si>
    <t>石市中心卫生院</t>
  </si>
  <si>
    <t>桥西卫生院</t>
  </si>
  <si>
    <t>宜丰县2019年公立医疗卫生机构绩效考核结果公示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</si>
</sst>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仿宋"/>
      <charset val="134"/>
    </font>
    <font>
      <sz val="18"/>
      <color theme="1"/>
      <name val="黑体"/>
      <charset val="134"/>
    </font>
    <font>
      <sz val="11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zoomScale="80" zoomScaleNormal="80" workbookViewId="0">
      <selection activeCell="R11" sqref="R11"/>
    </sheetView>
  </sheetViews>
  <sheetFormatPr defaultColWidth="9" defaultRowHeight="13.5" x14ac:dyDescent="0.15"/>
  <cols>
    <col min="1" max="1" width="11.25" customWidth="1"/>
    <col min="2" max="2" width="9" customWidth="1"/>
    <col min="3" max="3" width="6.25" customWidth="1"/>
    <col min="4" max="4" width="5.25" customWidth="1"/>
    <col min="5" max="5" width="6" customWidth="1"/>
    <col min="6" max="6" width="5.625" customWidth="1"/>
    <col min="7" max="7" width="7.5" customWidth="1"/>
    <col min="8" max="8" width="6.875" customWidth="1"/>
    <col min="9" max="9" width="9" customWidth="1"/>
    <col min="10" max="10" width="7.875" customWidth="1"/>
    <col min="11" max="12" width="7.25" customWidth="1"/>
    <col min="13" max="13" width="7.125" customWidth="1"/>
    <col min="14" max="14" width="6.625" customWidth="1"/>
    <col min="15" max="15" width="5" customWidth="1"/>
    <col min="16" max="17" width="6.375" customWidth="1"/>
    <col min="18" max="18" width="6.875" customWidth="1"/>
    <col min="19" max="19" width="7" customWidth="1"/>
    <col min="20" max="20" width="7.125" customWidth="1"/>
    <col min="21" max="21" width="5.875" customWidth="1"/>
    <col min="22" max="22" width="6.25" customWidth="1"/>
    <col min="23" max="23" width="9" style="5"/>
    <col min="24" max="24" width="7.125" customWidth="1"/>
  </cols>
  <sheetData>
    <row r="1" spans="1:24" ht="39" customHeight="1" x14ac:dyDescent="0.15">
      <c r="A1" s="15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27" customHeight="1" x14ac:dyDescent="0.15">
      <c r="A2" s="19" t="s">
        <v>0</v>
      </c>
      <c r="B2" s="21" t="s">
        <v>1</v>
      </c>
      <c r="C2" s="21" t="s">
        <v>2</v>
      </c>
      <c r="D2" s="16" t="s">
        <v>3</v>
      </c>
      <c r="E2" s="17"/>
      <c r="F2" s="17"/>
      <c r="G2" s="17"/>
      <c r="H2" s="17"/>
      <c r="I2" s="17"/>
      <c r="J2" s="18"/>
      <c r="K2" s="16" t="s">
        <v>4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0"/>
    </row>
    <row r="3" spans="1:24" ht="86.25" customHeight="1" x14ac:dyDescent="0.15">
      <c r="A3" s="20"/>
      <c r="B3" s="22"/>
      <c r="C3" s="22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11" t="s">
        <v>19</v>
      </c>
      <c r="S3" s="11" t="s">
        <v>20</v>
      </c>
      <c r="T3" s="12" t="s">
        <v>21</v>
      </c>
      <c r="U3" s="12" t="s">
        <v>22</v>
      </c>
      <c r="V3" s="12" t="s">
        <v>23</v>
      </c>
      <c r="W3" s="13" t="s">
        <v>24</v>
      </c>
      <c r="X3" s="10"/>
    </row>
    <row r="4" spans="1:24" ht="44.1" customHeight="1" x14ac:dyDescent="0.15">
      <c r="A4" s="7" t="s">
        <v>25</v>
      </c>
      <c r="B4" s="5">
        <f>C4+D4+E4+F4+G4+H4+I4+J4+K4+L4+M4+N4+O4+P4+Q4+R4+S4+T4+U4+V4+W4+X4</f>
        <v>97.06</v>
      </c>
      <c r="C4" s="7">
        <v>41.16</v>
      </c>
      <c r="D4" s="8">
        <v>8</v>
      </c>
      <c r="E4" s="9">
        <v>1</v>
      </c>
      <c r="F4" s="7">
        <v>1</v>
      </c>
      <c r="G4" s="7">
        <v>1</v>
      </c>
      <c r="H4" s="7">
        <v>0.8</v>
      </c>
      <c r="I4" s="7">
        <v>3</v>
      </c>
      <c r="J4" s="7">
        <v>10</v>
      </c>
      <c r="K4" s="7">
        <v>2</v>
      </c>
      <c r="L4" s="7">
        <v>2</v>
      </c>
      <c r="M4" s="7">
        <v>2</v>
      </c>
      <c r="N4" s="7">
        <v>2</v>
      </c>
      <c r="O4" s="7">
        <v>2</v>
      </c>
      <c r="P4" s="7">
        <v>2</v>
      </c>
      <c r="Q4" s="7">
        <v>4.8</v>
      </c>
      <c r="R4" s="7">
        <v>1.8</v>
      </c>
      <c r="S4" s="7">
        <v>4</v>
      </c>
      <c r="T4" s="14">
        <v>1</v>
      </c>
      <c r="U4" s="10">
        <v>1.5</v>
      </c>
      <c r="V4" s="10">
        <v>2</v>
      </c>
      <c r="W4" s="14">
        <v>4</v>
      </c>
      <c r="X4" s="10"/>
    </row>
    <row r="5" spans="1:24" ht="42" customHeight="1" x14ac:dyDescent="0.15">
      <c r="A5" s="7" t="s">
        <v>26</v>
      </c>
      <c r="B5" s="7">
        <f>C5+D5+E5+F5+G5+H5+I5+J5+K5+L5+M5+N5+O5+P5+Q5+R5+S5+T5+U5+V5+W5+X5</f>
        <v>96.07</v>
      </c>
      <c r="C5" s="7">
        <v>39.270000000000003</v>
      </c>
      <c r="D5" s="8">
        <v>8</v>
      </c>
      <c r="E5" s="9">
        <v>1</v>
      </c>
      <c r="F5" s="7">
        <v>1</v>
      </c>
      <c r="G5" s="7">
        <v>1</v>
      </c>
      <c r="H5" s="7">
        <v>0.7</v>
      </c>
      <c r="I5" s="7">
        <v>3</v>
      </c>
      <c r="J5" s="7">
        <v>10</v>
      </c>
      <c r="K5" s="7">
        <v>2</v>
      </c>
      <c r="L5" s="7">
        <v>2</v>
      </c>
      <c r="M5" s="7">
        <v>2</v>
      </c>
      <c r="N5" s="7">
        <v>2</v>
      </c>
      <c r="O5" s="7">
        <v>2</v>
      </c>
      <c r="P5" s="7">
        <v>2</v>
      </c>
      <c r="Q5" s="7">
        <v>4.8</v>
      </c>
      <c r="R5" s="7">
        <v>1.8</v>
      </c>
      <c r="S5" s="7">
        <v>4</v>
      </c>
      <c r="T5" s="14">
        <v>2</v>
      </c>
      <c r="U5" s="10">
        <v>1.5</v>
      </c>
      <c r="V5" s="10">
        <v>2</v>
      </c>
      <c r="W5" s="14">
        <v>4</v>
      </c>
      <c r="X5" s="10"/>
    </row>
    <row r="6" spans="1:24" ht="51" customHeight="1" x14ac:dyDescent="0.15">
      <c r="A6" s="7" t="s">
        <v>27</v>
      </c>
      <c r="B6" s="7">
        <f>C6+D6+E6+F6+G6+H6+I6+J6+K6+L6+M6+N6+O6+P6+Q6+R6+S6+T6+U6+V6+W6+X6</f>
        <v>96.14</v>
      </c>
      <c r="C6" s="7">
        <v>38.64</v>
      </c>
      <c r="D6" s="8">
        <v>8</v>
      </c>
      <c r="E6" s="9">
        <v>1</v>
      </c>
      <c r="F6" s="7">
        <v>1</v>
      </c>
      <c r="G6" s="7">
        <v>1</v>
      </c>
      <c r="H6" s="7">
        <v>0.9</v>
      </c>
      <c r="I6" s="7">
        <v>3</v>
      </c>
      <c r="J6" s="7">
        <v>10</v>
      </c>
      <c r="K6" s="7">
        <v>2</v>
      </c>
      <c r="L6" s="7">
        <v>2</v>
      </c>
      <c r="M6" s="7">
        <v>2</v>
      </c>
      <c r="N6" s="7">
        <v>2</v>
      </c>
      <c r="O6" s="7">
        <v>2</v>
      </c>
      <c r="P6" s="7">
        <v>2</v>
      </c>
      <c r="Q6" s="7">
        <v>4.8</v>
      </c>
      <c r="R6" s="7">
        <v>1.8</v>
      </c>
      <c r="S6" s="7">
        <v>4</v>
      </c>
      <c r="T6" s="14">
        <v>2</v>
      </c>
      <c r="U6" s="10">
        <v>2</v>
      </c>
      <c r="V6" s="10">
        <v>2</v>
      </c>
      <c r="W6" s="14">
        <v>4</v>
      </c>
      <c r="X6" s="10"/>
    </row>
  </sheetData>
  <sortState ref="A3:S16">
    <sortCondition descending="1" ref="N4"/>
  </sortState>
  <mergeCells count="6">
    <mergeCell ref="A1:X1"/>
    <mergeCell ref="D2:J2"/>
    <mergeCell ref="K2:W2"/>
    <mergeCell ref="A2:A3"/>
    <mergeCell ref="B2:B3"/>
    <mergeCell ref="C2:C3"/>
  </mergeCells>
  <phoneticPr fontId="9" type="noConversion"/>
  <pageMargins left="0.31388888888888899" right="0.196527777777778" top="0.74791666666666701" bottom="0.55000000000000004" header="0.31388888888888899" footer="0.31388888888888899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C3" sqref="C3"/>
    </sheetView>
  </sheetViews>
  <sheetFormatPr defaultColWidth="9" defaultRowHeight="14.25" x14ac:dyDescent="0.15"/>
  <cols>
    <col min="1" max="1" width="15.25" style="1" customWidth="1"/>
    <col min="2" max="2" width="4.75" style="1" customWidth="1"/>
    <col min="3" max="3" width="8.125" style="1" customWidth="1"/>
    <col min="4" max="4" width="9.75" style="1" customWidth="1"/>
    <col min="5" max="5" width="9" style="1"/>
    <col min="6" max="6" width="10.5" style="1" customWidth="1"/>
    <col min="7" max="7" width="4.875" style="1" customWidth="1"/>
    <col min="8" max="8" width="16.25" style="1" customWidth="1"/>
    <col min="9" max="9" width="11.25" style="1" customWidth="1"/>
    <col min="10" max="16384" width="9" style="1"/>
  </cols>
  <sheetData>
    <row r="1" spans="1:13" ht="23.25" customHeight="1" x14ac:dyDescent="0.15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1" customHeight="1" x14ac:dyDescent="0.15">
      <c r="A2" s="25" t="s">
        <v>0</v>
      </c>
      <c r="B2" s="24" t="s">
        <v>29</v>
      </c>
      <c r="C2" s="24"/>
      <c r="D2" s="24"/>
      <c r="E2" s="24"/>
      <c r="F2" s="24"/>
      <c r="G2" s="24" t="s">
        <v>30</v>
      </c>
      <c r="H2" s="24"/>
      <c r="I2" s="24"/>
      <c r="J2" s="24"/>
      <c r="K2" s="24"/>
      <c r="L2" s="24"/>
      <c r="M2" s="24"/>
    </row>
    <row r="3" spans="1:13" ht="216" customHeight="1" x14ac:dyDescent="0.15">
      <c r="A3" s="26"/>
      <c r="B3" s="2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2" t="s">
        <v>41</v>
      </c>
      <c r="M3" s="2" t="s">
        <v>42</v>
      </c>
    </row>
    <row r="4" spans="1:13" ht="15.75" customHeight="1" x14ac:dyDescent="0.15">
      <c r="A4" s="3" t="s">
        <v>43</v>
      </c>
      <c r="B4" s="4">
        <f>C4+D4+E4+F4</f>
        <v>15</v>
      </c>
      <c r="C4" s="4"/>
      <c r="D4" s="4"/>
      <c r="E4" s="4"/>
      <c r="F4" s="4">
        <v>15</v>
      </c>
      <c r="G4" s="4"/>
      <c r="H4" s="4"/>
      <c r="I4" s="4"/>
      <c r="J4" s="4"/>
      <c r="K4" s="4"/>
      <c r="L4" s="4"/>
      <c r="M4" s="4"/>
    </row>
    <row r="5" spans="1:13" ht="15.75" customHeight="1" x14ac:dyDescent="0.15">
      <c r="A5" s="3" t="s">
        <v>44</v>
      </c>
      <c r="B5" s="4">
        <f t="shared" ref="B5:B17" si="0">C5+D5+E5+F5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customHeight="1" x14ac:dyDescent="0.15">
      <c r="A6" s="3" t="s">
        <v>45</v>
      </c>
      <c r="B6" s="4">
        <f t="shared" si="0"/>
        <v>15</v>
      </c>
      <c r="C6" s="4"/>
      <c r="D6" s="4"/>
      <c r="E6" s="4"/>
      <c r="F6" s="4">
        <v>15</v>
      </c>
      <c r="G6" s="4"/>
      <c r="H6" s="4"/>
      <c r="I6" s="4"/>
      <c r="J6" s="4"/>
      <c r="K6" s="4"/>
      <c r="L6" s="4"/>
      <c r="M6" s="4"/>
    </row>
    <row r="7" spans="1:13" ht="15.75" customHeight="1" x14ac:dyDescent="0.15">
      <c r="A7" s="3" t="s">
        <v>46</v>
      </c>
      <c r="B7" s="4">
        <f t="shared" si="0"/>
        <v>16</v>
      </c>
      <c r="C7" s="4">
        <v>5</v>
      </c>
      <c r="D7" s="4">
        <v>5</v>
      </c>
      <c r="E7" s="4"/>
      <c r="F7" s="4">
        <v>6</v>
      </c>
      <c r="G7" s="4"/>
      <c r="H7" s="4"/>
      <c r="I7" s="4"/>
      <c r="J7" s="4"/>
      <c r="K7" s="4"/>
      <c r="L7" s="4"/>
      <c r="M7" s="4"/>
    </row>
    <row r="8" spans="1:13" ht="15.75" customHeight="1" x14ac:dyDescent="0.15">
      <c r="A8" s="3" t="s">
        <v>47</v>
      </c>
      <c r="B8" s="4">
        <f t="shared" si="0"/>
        <v>15</v>
      </c>
      <c r="C8" s="4"/>
      <c r="D8" s="4"/>
      <c r="E8" s="4"/>
      <c r="F8" s="4">
        <v>15</v>
      </c>
      <c r="G8" s="4"/>
      <c r="H8" s="4"/>
      <c r="I8" s="4"/>
      <c r="J8" s="4"/>
      <c r="K8" s="4"/>
      <c r="L8" s="4"/>
      <c r="M8" s="4"/>
    </row>
    <row r="9" spans="1:13" ht="15.75" customHeight="1" x14ac:dyDescent="0.15">
      <c r="A9" s="3" t="s">
        <v>48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customHeight="1" x14ac:dyDescent="0.15">
      <c r="A10" s="3" t="s">
        <v>49</v>
      </c>
      <c r="B10" s="4">
        <f t="shared" si="0"/>
        <v>27</v>
      </c>
      <c r="C10" s="4">
        <v>20</v>
      </c>
      <c r="D10" s="4"/>
      <c r="E10" s="4"/>
      <c r="F10" s="4">
        <v>7</v>
      </c>
      <c r="G10" s="4"/>
      <c r="H10" s="4"/>
      <c r="I10" s="4"/>
      <c r="J10" s="4"/>
      <c r="K10" s="4"/>
      <c r="L10" s="4"/>
      <c r="M10" s="4"/>
    </row>
    <row r="11" spans="1:13" ht="15.75" customHeight="1" x14ac:dyDescent="0.15">
      <c r="A11" s="3" t="s">
        <v>50</v>
      </c>
      <c r="B11" s="4">
        <f t="shared" si="0"/>
        <v>11</v>
      </c>
      <c r="C11" s="4"/>
      <c r="D11" s="4"/>
      <c r="E11" s="4"/>
      <c r="F11" s="4">
        <v>11</v>
      </c>
      <c r="G11" s="4"/>
      <c r="H11" s="4"/>
      <c r="I11" s="4"/>
      <c r="J11" s="4"/>
      <c r="K11" s="4"/>
      <c r="L11" s="4"/>
      <c r="M11" s="4"/>
    </row>
    <row r="12" spans="1:13" ht="15.75" customHeight="1" x14ac:dyDescent="0.15">
      <c r="A12" s="3" t="s">
        <v>51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 customHeight="1" x14ac:dyDescent="0.15">
      <c r="A13" s="3" t="s">
        <v>52</v>
      </c>
      <c r="B13" s="4">
        <f t="shared" si="0"/>
        <v>10</v>
      </c>
      <c r="C13" s="4"/>
      <c r="D13" s="4">
        <v>5</v>
      </c>
      <c r="E13" s="4"/>
      <c r="F13" s="4">
        <v>5</v>
      </c>
      <c r="G13" s="4"/>
      <c r="H13" s="4"/>
      <c r="I13" s="4"/>
      <c r="J13" s="4"/>
      <c r="K13" s="4"/>
      <c r="L13" s="4"/>
      <c r="M13" s="4"/>
    </row>
    <row r="14" spans="1:13" ht="15.75" customHeight="1" x14ac:dyDescent="0.15">
      <c r="A14" s="3" t="s">
        <v>53</v>
      </c>
      <c r="B14" s="4">
        <f t="shared" si="0"/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customHeight="1" x14ac:dyDescent="0.15">
      <c r="A15" s="3" t="s">
        <v>54</v>
      </c>
      <c r="B15" s="4">
        <f t="shared" si="0"/>
        <v>15</v>
      </c>
      <c r="C15" s="4"/>
      <c r="D15" s="4"/>
      <c r="E15" s="4"/>
      <c r="F15" s="4">
        <v>15</v>
      </c>
      <c r="G15" s="4"/>
      <c r="H15" s="4"/>
      <c r="I15" s="4"/>
      <c r="J15" s="4"/>
      <c r="K15" s="4"/>
      <c r="L15" s="4"/>
      <c r="M15" s="4"/>
    </row>
    <row r="16" spans="1:13" ht="15.75" customHeight="1" x14ac:dyDescent="0.15">
      <c r="A16" s="3" t="s">
        <v>55</v>
      </c>
      <c r="B16" s="4">
        <f t="shared" si="0"/>
        <v>25</v>
      </c>
      <c r="C16" s="4">
        <v>5</v>
      </c>
      <c r="D16" s="4">
        <v>5</v>
      </c>
      <c r="E16" s="4"/>
      <c r="F16" s="4">
        <v>15</v>
      </c>
      <c r="G16" s="4"/>
      <c r="H16" s="4"/>
      <c r="I16" s="4"/>
      <c r="J16" s="4"/>
      <c r="K16" s="4"/>
      <c r="L16" s="4"/>
      <c r="M16" s="4"/>
    </row>
    <row r="17" spans="1:13" ht="15.75" customHeight="1" x14ac:dyDescent="0.15">
      <c r="A17" s="3" t="s">
        <v>56</v>
      </c>
      <c r="B17" s="4">
        <f t="shared" si="0"/>
        <v>14</v>
      </c>
      <c r="C17" s="4"/>
      <c r="D17" s="4"/>
      <c r="E17" s="4"/>
      <c r="F17" s="4">
        <v>14</v>
      </c>
      <c r="G17" s="4"/>
      <c r="H17" s="4"/>
      <c r="I17" s="4"/>
      <c r="J17" s="4"/>
      <c r="K17" s="4"/>
      <c r="L17" s="4"/>
      <c r="M17" s="4"/>
    </row>
  </sheetData>
  <mergeCells count="4">
    <mergeCell ref="A1:M1"/>
    <mergeCell ref="B2:F2"/>
    <mergeCell ref="G2:M2"/>
    <mergeCell ref="A2:A3"/>
  </mergeCells>
  <phoneticPr fontId="9" type="noConversion"/>
  <pageMargins left="0.69930555555555596" right="0.69930555555555596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2021-01-15T05:34:00Z</cp:lastPrinted>
  <dcterms:created xsi:type="dcterms:W3CDTF">2018-01-16T07:46:00Z</dcterms:created>
  <dcterms:modified xsi:type="dcterms:W3CDTF">2021-01-20T08:26:15Z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